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oksp.sharepoint.com/sites/EROK/Dokumendid/08 KaMin &amp; EROK/2024 taotlus vol2/"/>
    </mc:Choice>
  </mc:AlternateContent>
  <xr:revisionPtr revIDLastSave="246" documentId="13_ncr:1_{F80E02C2-57B2-4098-8270-57297A52C4A4}" xr6:coauthVersionLast="47" xr6:coauthVersionMax="47" xr10:uidLastSave="{D4C0DB26-FAB5-4F64-B9F6-54BA357D7CD6}"/>
  <bookViews>
    <workbookView xWindow="-110" yWindow="-110" windowWidth="19420" windowHeight="10300" xr2:uid="{00000000-000D-0000-FFFF-FFFF00000000}"/>
  </bookViews>
  <sheets>
    <sheet name="Table 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F9" i="1"/>
  <c r="C9" i="1"/>
  <c r="E9" i="1"/>
  <c r="B8" i="1"/>
  <c r="F8" i="1"/>
  <c r="C8" i="1"/>
  <c r="D8" i="1"/>
  <c r="E2" i="1"/>
  <c r="F2" i="1"/>
  <c r="D17" i="1"/>
  <c r="B17" i="1"/>
  <c r="E8" i="1"/>
  <c r="B2" i="1"/>
  <c r="C4" i="1"/>
  <c r="D2" i="1"/>
  <c r="E4" i="1"/>
  <c r="F4" i="1"/>
  <c r="D9" i="1"/>
  <c r="E11" i="1"/>
  <c r="E12" i="1"/>
  <c r="E13" i="1"/>
  <c r="E14" i="1"/>
  <c r="E15" i="1"/>
  <c r="E16" i="1"/>
  <c r="E10" i="1"/>
  <c r="C10" i="1"/>
  <c r="C11" i="1"/>
  <c r="C12" i="1"/>
  <c r="C13" i="1"/>
  <c r="C14" i="1"/>
  <c r="C15" i="1"/>
  <c r="C16" i="1"/>
  <c r="C3" i="1"/>
  <c r="F5" i="1"/>
  <c r="F3" i="1"/>
  <c r="C5" i="1"/>
  <c r="E5" i="1"/>
  <c r="E3" i="1"/>
  <c r="C2" i="1"/>
  <c r="F17" i="1"/>
  <c r="E18" i="1"/>
  <c r="C18" i="1"/>
  <c r="C19" i="1"/>
  <c r="C20" i="1"/>
  <c r="C21" i="1"/>
  <c r="C22" i="1"/>
  <c r="C17" i="1"/>
  <c r="F19" i="1"/>
  <c r="F20" i="1"/>
  <c r="F21" i="1"/>
  <c r="F22" i="1"/>
  <c r="F18" i="1"/>
  <c r="F11" i="1"/>
  <c r="F12" i="1"/>
  <c r="F13" i="1"/>
  <c r="F14" i="1"/>
  <c r="F15" i="1"/>
  <c r="F16" i="1"/>
  <c r="F10" i="1"/>
  <c r="E22" i="1"/>
  <c r="E21" i="1"/>
  <c r="E20" i="1"/>
  <c r="E19" i="1"/>
  <c r="E17" i="1"/>
</calcChain>
</file>

<file path=xl/sharedStrings.xml><?xml version="1.0" encoding="utf-8"?>
<sst xmlns="http://schemas.openxmlformats.org/spreadsheetml/2006/main" count="31" uniqueCount="26">
  <si>
    <t xml:space="preserve">Värbamistegevus </t>
  </si>
  <si>
    <t>Jooksvate töökoosolekute kulud</t>
  </si>
  <si>
    <t>Transpordikulu CIOR töökohtumiste teenindamisel</t>
  </si>
  <si>
    <t>TULUD</t>
  </si>
  <si>
    <t>KULUD</t>
  </si>
  <si>
    <t>% kogusummast</t>
  </si>
  <si>
    <t>Rahvusvahelises koostöös osalemine</t>
  </si>
  <si>
    <t>CIOR EST eesistumise jooksvad sidelahenduste kulud</t>
  </si>
  <si>
    <t>Muud jooksval kulud (parkimine, erisoodustus, pangakulud jne)</t>
  </si>
  <si>
    <t>CIOR/CIOMR/CISOR liikmemaksud</t>
  </si>
  <si>
    <t>Välissuhtluses osalemine (RUL, BSC, NP, BP jm)</t>
  </si>
  <si>
    <t>EROK siseriiklik tegevus</t>
  </si>
  <si>
    <t>Reservjuhi õpiteekond - EROK seminarid</t>
  </si>
  <si>
    <t>Reservjuhi õpiteekond - Koolitused</t>
  </si>
  <si>
    <t>Laskeoskuse arendamine - rahvusvaheline laskevõitlus KVJ auhindadele</t>
  </si>
  <si>
    <t>Noortele reservjuhtidele suunatud tegevused</t>
  </si>
  <si>
    <r>
      <rPr>
        <b/>
        <sz val="12"/>
        <rFont val="Calibri"/>
        <family val="2"/>
        <scheme val="minor"/>
      </rPr>
      <t>KOKKU
(EROK eelarve)</t>
    </r>
  </si>
  <si>
    <t>Omafinantseering</t>
  </si>
  <si>
    <t>EROK ürituste osavõtutasud</t>
  </si>
  <si>
    <t>Kaitseministeeriumi tegevustoetus</t>
  </si>
  <si>
    <t>KaMin toetus</t>
  </si>
  <si>
    <t>CIOR EST eesistumise büroo  ja IT kulud</t>
  </si>
  <si>
    <t>KOKKU
(EROK eelarve)</t>
  </si>
  <si>
    <t>EROK tegevused 2024</t>
  </si>
  <si>
    <t>Sihtotstarbelised toetused rahvusvahelisele koostööle</t>
  </si>
  <si>
    <t>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</si>
</sst>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25]_-;\-* #,##0\ [$€-425]_-;_-* &quot;-&quot;??\ [$€-425]_-;_-@_-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BE8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3" fillId="0" borderId="0" xfId="1" applyNumberFormat="1" applyFont="1" applyAlignment="1">
      <alignment horizontal="right" vertical="top" shrinkToFit="1"/>
    </xf>
    <xf numFmtId="44" fontId="3" fillId="0" borderId="0" xfId="1" applyFont="1" applyAlignment="1">
      <alignment horizontal="right" vertical="top" shrinkToFit="1"/>
    </xf>
    <xf numFmtId="164" fontId="5" fillId="0" borderId="0" xfId="1" applyNumberFormat="1" applyFont="1" applyAlignment="1">
      <alignment horizontal="right" vertical="top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3" fillId="0" borderId="0" xfId="2" applyFont="1" applyAlignment="1">
      <alignment horizontal="right" vertical="top" shrinkToFit="1"/>
    </xf>
    <xf numFmtId="9" fontId="3" fillId="0" borderId="0" xfId="2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165" fontId="2" fillId="0" borderId="0" xfId="0" applyNumberFormat="1" applyFont="1" applyAlignment="1">
      <alignment horizontal="left" vertical="center" wrapText="1" indent="3"/>
    </xf>
    <xf numFmtId="0" fontId="2" fillId="0" borderId="3" xfId="0" applyFont="1" applyBorder="1" applyAlignment="1">
      <alignment vertical="center" wrapText="1"/>
    </xf>
    <xf numFmtId="164" fontId="5" fillId="0" borderId="0" xfId="1" applyNumberFormat="1" applyFont="1" applyBorder="1" applyAlignment="1">
      <alignment horizontal="left" indent="3"/>
    </xf>
    <xf numFmtId="0" fontId="8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 indent="3"/>
    </xf>
    <xf numFmtId="164" fontId="5" fillId="0" borderId="0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65" fontId="2" fillId="2" borderId="0" xfId="1" applyNumberFormat="1" applyFont="1" applyFill="1" applyAlignment="1">
      <alignment horizontal="left" vertical="top" wrapText="1"/>
    </xf>
    <xf numFmtId="165" fontId="2" fillId="2" borderId="0" xfId="0" applyNumberFormat="1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9" fontId="2" fillId="2" borderId="0" xfId="2" applyFont="1" applyFill="1" applyAlignment="1">
      <alignment horizontal="right" vertical="top" wrapText="1"/>
    </xf>
    <xf numFmtId="0" fontId="7" fillId="0" borderId="0" xfId="0" applyFont="1" applyAlignment="1">
      <alignment horizontal="right" wrapText="1"/>
    </xf>
    <xf numFmtId="44" fontId="3" fillId="0" borderId="0" xfId="1" applyFont="1" applyAlignment="1">
      <alignment horizontal="left" wrapText="1"/>
    </xf>
    <xf numFmtId="9" fontId="7" fillId="0" borderId="0" xfId="2" applyFont="1" applyAlignment="1">
      <alignment horizontal="right" wrapText="1"/>
    </xf>
    <xf numFmtId="0" fontId="2" fillId="3" borderId="0" xfId="0" applyFont="1" applyFill="1" applyAlignment="1">
      <alignment horizontal="left" vertical="top" wrapText="1"/>
    </xf>
    <xf numFmtId="164" fontId="2" fillId="3" borderId="0" xfId="1" applyNumberFormat="1" applyFont="1" applyFill="1" applyAlignment="1">
      <alignment horizontal="right" vertical="top"/>
    </xf>
    <xf numFmtId="9" fontId="4" fillId="3" borderId="0" xfId="2" applyFont="1" applyFill="1" applyAlignment="1">
      <alignment horizontal="right" vertical="top" shrinkToFit="1"/>
    </xf>
    <xf numFmtId="164" fontId="4" fillId="3" borderId="0" xfId="1" applyNumberFormat="1" applyFont="1" applyFill="1" applyAlignment="1">
      <alignment horizontal="right" vertical="top" shrinkToFit="1"/>
    </xf>
    <xf numFmtId="9" fontId="4" fillId="3" borderId="0" xfId="0" applyNumberFormat="1" applyFont="1" applyFill="1" applyAlignment="1">
      <alignment horizontal="right" vertical="top" shrinkToFit="1"/>
    </xf>
    <xf numFmtId="164" fontId="2" fillId="4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9" fontId="2" fillId="4" borderId="0" xfId="2" applyFont="1" applyFill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zoomScale="85" zoomScaleNormal="85" workbookViewId="0">
      <selection activeCell="H13" sqref="H13"/>
    </sheetView>
  </sheetViews>
  <sheetFormatPr defaultRowHeight="13" x14ac:dyDescent="0.3"/>
  <cols>
    <col min="1" max="1" width="70" customWidth="1"/>
    <col min="2" max="2" width="17.796875" customWidth="1"/>
    <col min="3" max="3" width="20.796875" bestFit="1" customWidth="1"/>
    <col min="4" max="4" width="21.69921875" customWidth="1"/>
    <col min="5" max="5" width="20.19921875" customWidth="1"/>
    <col min="6" max="6" width="18.69921875" customWidth="1"/>
  </cols>
  <sheetData>
    <row r="1" spans="1:6" ht="34" customHeight="1" thickBot="1" x14ac:dyDescent="0.35">
      <c r="A1" s="6" t="s">
        <v>3</v>
      </c>
      <c r="B1" s="8" t="s">
        <v>20</v>
      </c>
      <c r="C1" s="8" t="s">
        <v>5</v>
      </c>
      <c r="D1" s="14" t="s">
        <v>17</v>
      </c>
      <c r="E1" s="8" t="s">
        <v>5</v>
      </c>
      <c r="F1" s="19" t="s">
        <v>22</v>
      </c>
    </row>
    <row r="2" spans="1:6" ht="16.5" customHeight="1" x14ac:dyDescent="0.3">
      <c r="A2" s="1" t="s">
        <v>23</v>
      </c>
      <c r="B2" s="21">
        <f>B5</f>
        <v>42060</v>
      </c>
      <c r="C2" s="23">
        <f>B2/F2</f>
        <v>0.66698382492863939</v>
      </c>
      <c r="D2" s="22">
        <f>SUM(D3:D4)</f>
        <v>21000</v>
      </c>
      <c r="E2" s="23">
        <f>D2/F2</f>
        <v>0.33301617507136061</v>
      </c>
      <c r="F2" s="20">
        <f>SUM(F3:F5)</f>
        <v>63060</v>
      </c>
    </row>
    <row r="3" spans="1:6" ht="16.5" customHeight="1" x14ac:dyDescent="0.35">
      <c r="A3" s="12" t="s">
        <v>18</v>
      </c>
      <c r="B3" s="25">
        <v>0</v>
      </c>
      <c r="C3" s="10">
        <f>B3/B$2</f>
        <v>0</v>
      </c>
      <c r="D3" s="15">
        <v>11000</v>
      </c>
      <c r="E3" s="26">
        <f>D3/D$2</f>
        <v>0.52380952380952384</v>
      </c>
      <c r="F3" s="18">
        <f>B3+D3</f>
        <v>11000</v>
      </c>
    </row>
    <row r="4" spans="1:6" ht="16.5" customHeight="1" x14ac:dyDescent="0.35">
      <c r="A4" s="12" t="s">
        <v>24</v>
      </c>
      <c r="B4" s="25">
        <v>0</v>
      </c>
      <c r="C4" s="10">
        <f t="shared" ref="C4:C5" si="0">B4/B$2</f>
        <v>0</v>
      </c>
      <c r="D4" s="15">
        <v>10000</v>
      </c>
      <c r="E4" s="26">
        <f t="shared" ref="E4:E5" si="1">D4/D$2</f>
        <v>0.47619047619047616</v>
      </c>
      <c r="F4" s="18">
        <f t="shared" ref="F4:F5" si="2">B4+D4</f>
        <v>10000</v>
      </c>
    </row>
    <row r="5" spans="1:6" ht="16.5" customHeight="1" x14ac:dyDescent="0.35">
      <c r="A5" s="12" t="s">
        <v>19</v>
      </c>
      <c r="B5" s="13">
        <v>42060</v>
      </c>
      <c r="C5" s="10">
        <f t="shared" si="0"/>
        <v>1</v>
      </c>
      <c r="D5" s="25">
        <v>0</v>
      </c>
      <c r="E5" s="26">
        <f t="shared" si="1"/>
        <v>0</v>
      </c>
      <c r="F5" s="18">
        <f t="shared" si="2"/>
        <v>42060</v>
      </c>
    </row>
    <row r="6" spans="1:6" ht="4.5" customHeight="1" thickBot="1" x14ac:dyDescent="0.35">
      <c r="A6" s="16"/>
      <c r="B6" s="17"/>
      <c r="C6" s="11"/>
      <c r="D6" s="11"/>
      <c r="E6" s="24"/>
    </row>
    <row r="7" spans="1:6" ht="33.65" customHeight="1" thickBot="1" x14ac:dyDescent="0.35">
      <c r="A7" s="6" t="s">
        <v>4</v>
      </c>
      <c r="B7" s="8" t="s">
        <v>20</v>
      </c>
      <c r="C7" s="8" t="s">
        <v>5</v>
      </c>
      <c r="D7" s="8" t="s">
        <v>17</v>
      </c>
      <c r="E7" s="8" t="s">
        <v>5</v>
      </c>
      <c r="F7" s="7" t="s">
        <v>16</v>
      </c>
    </row>
    <row r="8" spans="1:6" ht="18.75" customHeight="1" x14ac:dyDescent="0.3">
      <c r="A8" s="34" t="s">
        <v>25</v>
      </c>
      <c r="B8" s="32">
        <f>B9+B17</f>
        <v>42060</v>
      </c>
      <c r="C8" s="35">
        <f>B8/F8</f>
        <v>0.66698382492863939</v>
      </c>
      <c r="D8" s="32">
        <f>D9+D17</f>
        <v>21000</v>
      </c>
      <c r="E8" s="35">
        <f>D8/F8</f>
        <v>0.33301617507136061</v>
      </c>
      <c r="F8" s="33">
        <f>B8+D8</f>
        <v>63060</v>
      </c>
    </row>
    <row r="9" spans="1:6" ht="17.149999999999999" customHeight="1" x14ac:dyDescent="0.3">
      <c r="A9" s="27" t="s">
        <v>6</v>
      </c>
      <c r="B9" s="28">
        <f>SUM(B10:B16)</f>
        <v>14760</v>
      </c>
      <c r="C9" s="29">
        <f>B9/F9</f>
        <v>0.59612277867528274</v>
      </c>
      <c r="D9" s="30">
        <f>SUM(D10:D16)</f>
        <v>10000</v>
      </c>
      <c r="E9" s="31">
        <f>D9/F9</f>
        <v>0.40387722132471726</v>
      </c>
      <c r="F9" s="28">
        <f>B9+D9</f>
        <v>24760</v>
      </c>
    </row>
    <row r="10" spans="1:6" ht="16.5" customHeight="1" x14ac:dyDescent="0.35">
      <c r="A10" s="2" t="s">
        <v>1</v>
      </c>
      <c r="B10" s="3">
        <v>600</v>
      </c>
      <c r="C10" s="10">
        <f>B10/B$9</f>
        <v>4.065040650406504E-2</v>
      </c>
      <c r="D10" s="4">
        <v>0</v>
      </c>
      <c r="E10" s="9">
        <f>D10/D$9</f>
        <v>0</v>
      </c>
      <c r="F10" s="3">
        <f>B10+D10</f>
        <v>600</v>
      </c>
    </row>
    <row r="11" spans="1:6" ht="16.5" customHeight="1" x14ac:dyDescent="0.35">
      <c r="A11" s="2" t="s">
        <v>21</v>
      </c>
      <c r="B11" s="5">
        <v>4500</v>
      </c>
      <c r="C11" s="10">
        <f t="shared" ref="C11:C16" si="3">B11/B$9</f>
        <v>0.3048780487804878</v>
      </c>
      <c r="D11" s="3">
        <v>4000</v>
      </c>
      <c r="E11" s="9">
        <f t="shared" ref="E11:E16" si="4">D11/D$9</f>
        <v>0.4</v>
      </c>
      <c r="F11" s="3">
        <f t="shared" ref="F11:F16" si="5">B11+D11</f>
        <v>8500</v>
      </c>
    </row>
    <row r="12" spans="1:6" ht="16.5" customHeight="1" x14ac:dyDescent="0.35">
      <c r="A12" s="2" t="s">
        <v>7</v>
      </c>
      <c r="B12" s="3">
        <v>660</v>
      </c>
      <c r="C12" s="10">
        <f t="shared" si="3"/>
        <v>4.4715447154471545E-2</v>
      </c>
      <c r="D12" s="4">
        <v>0</v>
      </c>
      <c r="E12" s="9">
        <f t="shared" si="4"/>
        <v>0</v>
      </c>
      <c r="F12" s="3">
        <f t="shared" si="5"/>
        <v>660</v>
      </c>
    </row>
    <row r="13" spans="1:6" ht="16.5" customHeight="1" x14ac:dyDescent="0.35">
      <c r="A13" s="2" t="s">
        <v>2</v>
      </c>
      <c r="B13" s="5">
        <v>2700</v>
      </c>
      <c r="C13" s="10">
        <f t="shared" si="3"/>
        <v>0.18292682926829268</v>
      </c>
      <c r="D13" s="3">
        <v>3000</v>
      </c>
      <c r="E13" s="9">
        <f t="shared" si="4"/>
        <v>0.3</v>
      </c>
      <c r="F13" s="3">
        <f t="shared" si="5"/>
        <v>5700</v>
      </c>
    </row>
    <row r="14" spans="1:6" ht="16.5" customHeight="1" x14ac:dyDescent="0.35">
      <c r="A14" s="2" t="s">
        <v>8</v>
      </c>
      <c r="B14" s="3">
        <v>300</v>
      </c>
      <c r="C14" s="10">
        <f t="shared" si="3"/>
        <v>2.032520325203252E-2</v>
      </c>
      <c r="D14" s="4">
        <v>0</v>
      </c>
      <c r="E14" s="9">
        <f t="shared" si="4"/>
        <v>0</v>
      </c>
      <c r="F14" s="3">
        <f t="shared" si="5"/>
        <v>300</v>
      </c>
    </row>
    <row r="15" spans="1:6" ht="16.5" customHeight="1" x14ac:dyDescent="0.35">
      <c r="A15" s="2" t="s">
        <v>9</v>
      </c>
      <c r="B15" s="5">
        <v>4000</v>
      </c>
      <c r="C15" s="10">
        <f t="shared" si="3"/>
        <v>0.27100271002710025</v>
      </c>
      <c r="D15" s="4">
        <v>0</v>
      </c>
      <c r="E15" s="9">
        <f t="shared" si="4"/>
        <v>0</v>
      </c>
      <c r="F15" s="3">
        <f t="shared" si="5"/>
        <v>4000</v>
      </c>
    </row>
    <row r="16" spans="1:6" ht="16.5" customHeight="1" x14ac:dyDescent="0.35">
      <c r="A16" s="2" t="s">
        <v>10</v>
      </c>
      <c r="B16" s="5">
        <v>2000</v>
      </c>
      <c r="C16" s="10">
        <f t="shared" si="3"/>
        <v>0.13550135501355012</v>
      </c>
      <c r="D16" s="3">
        <v>3000</v>
      </c>
      <c r="E16" s="9">
        <f t="shared" si="4"/>
        <v>0.3</v>
      </c>
      <c r="F16" s="3">
        <f t="shared" si="5"/>
        <v>5000</v>
      </c>
    </row>
    <row r="17" spans="1:6" ht="16.5" customHeight="1" x14ac:dyDescent="0.3">
      <c r="A17" s="27" t="s">
        <v>11</v>
      </c>
      <c r="B17" s="28">
        <f>SUM(B18:B22)</f>
        <v>27300</v>
      </c>
      <c r="C17" s="29">
        <f>SUM(C18:C22)</f>
        <v>0.71279373368146215</v>
      </c>
      <c r="D17" s="28">
        <f>SUM(D18:D22)</f>
        <v>11000</v>
      </c>
      <c r="E17" s="29">
        <f>SUM(E18:E22)</f>
        <v>0.28720626631853785</v>
      </c>
      <c r="F17" s="28">
        <f>SUM(B17+D17)</f>
        <v>38300</v>
      </c>
    </row>
    <row r="18" spans="1:6" ht="16.5" customHeight="1" x14ac:dyDescent="0.3">
      <c r="A18" s="2" t="s">
        <v>12</v>
      </c>
      <c r="B18" s="5">
        <v>9300</v>
      </c>
      <c r="C18" s="9">
        <f>B18/F17</f>
        <v>0.24281984334203655</v>
      </c>
      <c r="D18" s="5">
        <v>4000</v>
      </c>
      <c r="E18" s="9">
        <f>D18/F17</f>
        <v>0.10443864229765012</v>
      </c>
      <c r="F18" s="5">
        <f>B18+D18</f>
        <v>13300</v>
      </c>
    </row>
    <row r="19" spans="1:6" ht="16.5" customHeight="1" x14ac:dyDescent="0.3">
      <c r="A19" s="2" t="s">
        <v>13</v>
      </c>
      <c r="B19" s="5">
        <v>5000</v>
      </c>
      <c r="C19" s="9">
        <f>B19/F17</f>
        <v>0.13054830287206268</v>
      </c>
      <c r="D19" s="3">
        <v>0</v>
      </c>
      <c r="E19" s="9">
        <f>D19/F17</f>
        <v>0</v>
      </c>
      <c r="F19" s="5">
        <f t="shared" ref="F19:F22" si="6">B19+D19</f>
        <v>5000</v>
      </c>
    </row>
    <row r="20" spans="1:6" ht="16.5" customHeight="1" x14ac:dyDescent="0.3">
      <c r="A20" s="2" t="s">
        <v>14</v>
      </c>
      <c r="B20" s="5">
        <v>3000</v>
      </c>
      <c r="C20" s="9">
        <f>B20/F17</f>
        <v>7.8328981723237601E-2</v>
      </c>
      <c r="D20" s="5">
        <v>7000</v>
      </c>
      <c r="E20" s="9">
        <f>D20/F17</f>
        <v>0.18276762402088773</v>
      </c>
      <c r="F20" s="5">
        <f t="shared" si="6"/>
        <v>10000</v>
      </c>
    </row>
    <row r="21" spans="1:6" ht="16.5" customHeight="1" x14ac:dyDescent="0.3">
      <c r="A21" s="2" t="s">
        <v>15</v>
      </c>
      <c r="B21" s="5">
        <v>8000</v>
      </c>
      <c r="C21" s="9">
        <f>B21/F17</f>
        <v>0.20887728459530025</v>
      </c>
      <c r="D21" s="3">
        <v>0</v>
      </c>
      <c r="E21" s="9">
        <f>D21/F17</f>
        <v>0</v>
      </c>
      <c r="F21" s="5">
        <f t="shared" si="6"/>
        <v>8000</v>
      </c>
    </row>
    <row r="22" spans="1:6" ht="16.5" customHeight="1" x14ac:dyDescent="0.3">
      <c r="A22" s="2" t="s">
        <v>0</v>
      </c>
      <c r="B22" s="5">
        <v>2000</v>
      </c>
      <c r="C22" s="9">
        <f>B22/F17</f>
        <v>5.2219321148825062E-2</v>
      </c>
      <c r="D22" s="3">
        <v>0</v>
      </c>
      <c r="E22" s="9">
        <f>D22/F17</f>
        <v>0</v>
      </c>
      <c r="F22" s="5">
        <f t="shared" si="6"/>
        <v>2000</v>
      </c>
    </row>
  </sheetData>
  <pageMargins left="0.7" right="0.7" top="0.75" bottom="0.75" header="0.3" footer="0.3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5947AA440CF41A07C55FFB20152FD" ma:contentTypeVersion="20" ma:contentTypeDescription="Create a new document." ma:contentTypeScope="" ma:versionID="af8cf0657fe9b0b52b3e3c1214a300b1">
  <xsd:schema xmlns:xsd="http://www.w3.org/2001/XMLSchema" xmlns:xs="http://www.w3.org/2001/XMLSchema" xmlns:p="http://schemas.microsoft.com/office/2006/metadata/properties" xmlns:ns2="d9af65b1-a4ab-4b13-a09e-f1c5cfc4d1b5" xmlns:ns3="097aa207-c576-45b3-9f10-ba74fa748d00" targetNamespace="http://schemas.microsoft.com/office/2006/metadata/properties" ma:root="true" ma:fieldsID="cf13747915a872ac8df5d6e990df99f1" ns2:_="" ns3:_="">
    <xsd:import namespace="d9af65b1-a4ab-4b13-a09e-f1c5cfc4d1b5"/>
    <xsd:import namespace="097aa207-c576-45b3-9f10-ba74fa748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Aasta" minOccurs="0"/>
                <xsd:element ref="ns2:Nimi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f65b1-a4ab-4b13-a09e-f1c5cfc4d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Aasta" ma:index="19" nillable="true" ma:displayName="Aasta" ma:default="2021-01-01T00:00:00Z" ma:description="Lepingu aasta" ma:format="DateOnly" ma:internalName="Aasta">
      <xsd:simpleType>
        <xsd:restriction base="dms:DateTime"/>
      </xsd:simpleType>
    </xsd:element>
    <xsd:element name="Nimi" ma:index="20" nillable="true" ma:displayName="Nimi" ma:format="Dropdown" ma:internalName="Nimi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a1ccd49-2e08-4971-875e-8e678f8b5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aa207-c576-45b3-9f10-ba74fa748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f5ebaec-c5b4-446c-9c87-a0a4ed690f6f}" ma:internalName="TaxCatchAll" ma:showField="CatchAllData" ma:web="097aa207-c576-45b3-9f10-ba74fa748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sta xmlns="d9af65b1-a4ab-4b13-a09e-f1c5cfc4d1b5">2021-01-01T00:00:00+00:00</Aasta>
    <TaxCatchAll xmlns="097aa207-c576-45b3-9f10-ba74fa748d00" xsi:nil="true"/>
    <Nimi xmlns="d9af65b1-a4ab-4b13-a09e-f1c5cfc4d1b5" xsi:nil="true"/>
    <lcf76f155ced4ddcb4097134ff3c332f xmlns="d9af65b1-a4ab-4b13-a09e-f1c5cfc4d1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A0BA1-2A70-45E1-80B6-61A904263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f65b1-a4ab-4b13-a09e-f1c5cfc4d1b5"/>
    <ds:schemaRef ds:uri="097aa207-c576-45b3-9f10-ba74fa748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8CB927-0045-46B7-B38B-B2E6D0B91FCB}">
  <ds:schemaRefs>
    <ds:schemaRef ds:uri="http://schemas.microsoft.com/office/2006/metadata/properties"/>
    <ds:schemaRef ds:uri="http://schemas.microsoft.com/office/infopath/2007/PartnerControls"/>
    <ds:schemaRef ds:uri="d9af65b1-a4ab-4b13-a09e-f1c5cfc4d1b5"/>
    <ds:schemaRef ds:uri="097aa207-c576-45b3-9f10-ba74fa748d00"/>
  </ds:schemaRefs>
</ds:datastoreItem>
</file>

<file path=customXml/itemProps3.xml><?xml version="1.0" encoding="utf-8"?>
<ds:datastoreItem xmlns:ds="http://schemas.openxmlformats.org/officeDocument/2006/customXml" ds:itemID="{EC6D5295-1048-4F11-AFEE-DC8790D5A6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EROK</dc:creator>
  <cp:keywords/>
  <dc:description/>
  <cp:lastModifiedBy>Mari Uuemaa</cp:lastModifiedBy>
  <cp:revision/>
  <dcterms:created xsi:type="dcterms:W3CDTF">2022-11-18T20:30:59Z</dcterms:created>
  <dcterms:modified xsi:type="dcterms:W3CDTF">2024-03-10T19:58:09Z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0x0101006755947AA440CF41A07C55FFB20152FD</vt:lpwstr>
  </property>
  <property fmtid="{D5CDD505-2E9C-101B-9397-08002B2CF9AE}" pid="4" name="Created">
    <vt:filetime>2021-11-29T00:00:00Z</vt:filetime>
  </property>
  <property fmtid="{D5CDD505-2E9C-101B-9397-08002B2CF9AE}" pid="5" name="Creator">
    <vt:lpwstr>Acrobat PDFMaker 21 for Excel</vt:lpwstr>
  </property>
  <property fmtid="{D5CDD505-2E9C-101B-9397-08002B2CF9AE}" pid="6" name="LastSaved">
    <vt:filetime>2022-11-18T00:00:00Z</vt:filetime>
  </property>
  <property fmtid="{D5CDD505-2E9C-101B-9397-08002B2CF9AE}" pid="7" name="Order">
    <vt:lpwstr>53100.000000</vt:lpwstr>
  </property>
  <property fmtid="{D5CDD505-2E9C-101B-9397-08002B2CF9AE}" pid="8" name="Producer">
    <vt:lpwstr>Adobe PDF Library 21.7.131</vt:lpwstr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NewReviewCycle">
    <vt:lpwstr/>
  </property>
  <property fmtid="{D5CDD505-2E9C-101B-9397-08002B2CF9AE}" pid="12" name="xd_ProgID">
    <vt:lpwstr/>
  </property>
  <property fmtid="{D5CDD505-2E9C-101B-9397-08002B2CF9AE}" pid="13" name="xd_Signature">
    <vt:lpwstr>0</vt:lpwstr>
  </property>
  <property fmtid="{D5CDD505-2E9C-101B-9397-08002B2CF9AE}" pid="14" name="MediaServiceImageTags">
    <vt:lpwstr/>
  </property>
</Properties>
</file>